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4.71\090-本部-指定係監査指導係-共有フォルダ\監査指導係\令和３年制度改正\4_加算関係様式（体制等等状況一覧表）\横浜市　参考\地密デイ\"/>
    </mc:Choice>
  </mc:AlternateContent>
  <bookViews>
    <workbookView xWindow="0" yWindow="0" windowWidth="16170" windowHeight="9060"/>
  </bookViews>
  <sheets>
    <sheet name="申請様式" sheetId="1" r:id="rId1"/>
    <sheet name="利用延人員数計算シート（地域密着型通所介護等）" sheetId="2" r:id="rId2"/>
  </sheets>
  <definedNames>
    <definedName name="_xlnm._FilterDatabase" localSheetId="0" hidden="1">申請様式!$B$15:$AF$27</definedName>
    <definedName name="_xlnm.Print_Area" localSheetId="0">申請様式!$A$1:$AG$49</definedName>
    <definedName name="_xlnm.Print_Area" localSheetId="1">'利用延人員数計算シート（地域密着型通所介護等）'!$A$1:$T$28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3" i="1" l="1"/>
  <c r="AI16" i="1" l="1"/>
  <c r="U38" i="1"/>
  <c r="U37" i="1"/>
  <c r="U36" i="1"/>
  <c r="U35" i="1"/>
  <c r="U34" i="1"/>
  <c r="AI18" i="1"/>
  <c r="AA38" i="1" l="1"/>
  <c r="L33" i="1"/>
  <c r="L34" i="1" l="1"/>
  <c r="L35" i="1" s="1"/>
  <c r="L36" i="1" s="1"/>
  <c r="L37" i="1" s="1"/>
  <c r="L38" i="1" s="1"/>
  <c r="L39" i="1" s="1"/>
  <c r="L40" i="1" s="1"/>
  <c r="AJ18" i="1" l="1"/>
  <c r="U33" i="1" l="1"/>
  <c r="AA35" i="1" s="1"/>
  <c r="AA40" i="1" l="1"/>
  <c r="AA39" i="1"/>
  <c r="AA37" i="1" l="1"/>
  <c r="AA36" i="1"/>
</calcChain>
</file>

<file path=xl/sharedStrings.xml><?xml version="1.0" encoding="utf-8"?>
<sst xmlns="http://schemas.openxmlformats.org/spreadsheetml/2006/main" count="100" uniqueCount="93">
  <si>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</si>
  <si>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</si>
  <si>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</si>
  <si>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</si>
  <si>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</si>
  <si>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</si>
  <si>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</si>
  <si>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</si>
  <si>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</si>
  <si>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</si>
  <si>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</si>
  <si>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</si>
  <si>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</si>
  <si>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</si>
  <si>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</si>
  <si>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</si>
  <si>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</si>
  <si>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</si>
  <si>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</si>
  <si>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</si>
  <si>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</si>
  <si>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</si>
  <si>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</si>
  <si>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</si>
  <si>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</si>
  <si>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</si>
  <si>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</si>
  <si>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</si>
  <si>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</si>
  <si>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</si>
  <si>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</si>
  <si>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</si>
  <si>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</si>
  <si>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</si>
  <si>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</si>
  <si>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</si>
  <si>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</si>
  <si>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</si>
  <si>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</si>
  <si>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</si>
  <si>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</si>
  <si>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</si>
  <si>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</si>
  <si>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</si>
  <si>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</si>
  <si>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</si>
  <si>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</si>
  <si>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</si>
  <si>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</si>
  <si>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</si>
  <si>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</si>
  <si>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</si>
  <si>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</si>
  <si>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</si>
  <si>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</si>
  <si>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</si>
  <si>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</si>
  <si>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</si>
  <si>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</si>
  <si>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</si>
  <si>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</si>
  <si>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</si>
  <si>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</si>
  <si>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</si>
  <si>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</si>
  <si>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</si>
  <si>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</si>
  <si>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</si>
  <si>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</si>
  <si>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</si>
  <si>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</si>
  <si>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</si>
  <si>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</si>
  <si>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</si>
  <si>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利用延人員数の減少が生じた月の前年度の１月当たりの平均利用延人員数</t>
  </si>
  <si>
    <t>※ 加算算定開始後に記入してください。</t>
    <rPh sb="6" eb="8">
      <t>カイシ</t>
    </rPh>
    <rPh sb="8" eb="9">
      <t>アト</t>
    </rPh>
    <rPh sb="10" eb="12">
      <t>キニュウ</t>
    </rPh>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</si>
  <si>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</si>
  <si>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</si>
  <si>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</si>
  <si>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</si>
  <si>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</si>
  <si>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</si>
  <si>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</si>
  <si>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利用延人員数計算シート（地域密着型通所介護・(介護予防)認知症対応型通所介護）</t>
    <rPh sb="0" eb="2">
      <t>リヨウ</t>
    </rPh>
    <rPh sb="2" eb="3">
      <t>ノ</t>
    </rPh>
    <rPh sb="3" eb="5">
      <t>ジンイン</t>
    </rPh>
    <rPh sb="5" eb="6">
      <t>スウ</t>
    </rPh>
    <rPh sb="6" eb="8">
      <t>ケイサン</t>
    </rPh>
    <rPh sb="12" eb="14">
      <t>チイキ</t>
    </rPh>
    <rPh sb="14" eb="17">
      <t>ミッチャクガタ</t>
    </rPh>
    <rPh sb="17" eb="19">
      <t>ツウショ</t>
    </rPh>
    <rPh sb="19" eb="21">
      <t>カイゴ</t>
    </rPh>
    <rPh sb="23" eb="25">
      <t>カイゴ</t>
    </rPh>
    <rPh sb="25" eb="27">
      <t>ヨボウ</t>
    </rPh>
    <rPh sb="28" eb="31">
      <t>ニンチショウ</t>
    </rPh>
    <rPh sb="31" eb="34">
      <t>タイオウガタ</t>
    </rPh>
    <rPh sb="34" eb="36">
      <t>ツウショ</t>
    </rPh>
    <rPh sb="36" eb="38">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</si>
  <si>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地域密着型通所介護、（介護予防）認知症対応型通所介護は、以下まとめて「地域密着型通所介護等」といいます。
　※　地域密着型通所介護費、（介護予防）認知症対応型通所介護費は、以下まとめて「地域密着型通所介護費等」といいます。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チイキ</t>
    </rPh>
    <rPh sb="296" eb="299">
      <t>ミッチャクガタ</t>
    </rPh>
    <rPh sb="299" eb="301">
      <t>ツウショ</t>
    </rPh>
    <rPh sb="301" eb="303">
      <t>カイゴ</t>
    </rPh>
    <rPh sb="305" eb="307">
      <t>カイゴ</t>
    </rPh>
    <rPh sb="307" eb="309">
      <t>ヨボウ</t>
    </rPh>
    <rPh sb="310" eb="313">
      <t>ニンチショウ</t>
    </rPh>
    <rPh sb="313" eb="316">
      <t>タイオウガタ</t>
    </rPh>
    <rPh sb="316" eb="318">
      <t>ツウショ</t>
    </rPh>
    <rPh sb="318" eb="320">
      <t>カイゴ</t>
    </rPh>
    <rPh sb="322" eb="324">
      <t>イカ</t>
    </rPh>
    <rPh sb="329" eb="331">
      <t>チイキ</t>
    </rPh>
    <rPh sb="331" eb="334">
      <t>ミッチャクガタ</t>
    </rPh>
    <rPh sb="334" eb="336">
      <t>ツウショ</t>
    </rPh>
    <rPh sb="362" eb="364">
      <t>カイゴ</t>
    </rPh>
    <rPh sb="364" eb="366">
      <t>ヨボウ</t>
    </rPh>
    <rPh sb="387" eb="389">
      <t>チイキ</t>
    </rPh>
    <rPh sb="389" eb="392">
      <t>ミッチャクガタ</t>
    </rPh>
    <rPh sb="409" eb="411">
      <t>アオイロ</t>
    </rPh>
    <rPh sb="415" eb="417">
      <t>スウチ</t>
    </rPh>
    <rPh sb="418" eb="420">
      <t>ニュウリョク</t>
    </rPh>
    <rPh sb="422" eb="424">
      <t>ミドリイロ</t>
    </rPh>
    <rPh sb="435" eb="437">
      <t>センタク</t>
    </rPh>
    <rPh sb="439" eb="441">
      <t>ニュウリョク</t>
    </rPh>
    <rPh sb="448" eb="450">
      <t>ニュウリョク</t>
    </rPh>
    <rPh sb="453" eb="455">
      <t>スウチ</t>
    </rPh>
    <rPh sb="455" eb="456">
      <t>トウ</t>
    </rPh>
    <rPh sb="457" eb="458">
      <t>モト</t>
    </rPh>
    <rPh sb="461" eb="463">
      <t>キイロ</t>
    </rPh>
    <rPh sb="466" eb="468">
      <t>サンテイ</t>
    </rPh>
    <rPh sb="468" eb="470">
      <t>ケッカ</t>
    </rPh>
    <rPh sb="471" eb="473">
      <t>ヒョウジ</t>
    </rPh>
    <phoneticPr fontId="3"/>
  </si>
  <si>
    <t>地域密着型通所介護等
※１</t>
    <rPh sb="0" eb="2">
      <t>チイキ</t>
    </rPh>
    <rPh sb="2" eb="5">
      <t>ミッチャクガタ</t>
    </rPh>
    <rPh sb="5" eb="7">
      <t>ツウショ</t>
    </rPh>
    <rPh sb="7" eb="10">
      <t>カイゴトウ</t>
    </rPh>
    <phoneticPr fontId="17"/>
  </si>
  <si>
    <r>
      <t>【留意事項】
※１　各月の地域密着型通所介護等を利用した人数を、算定している報酬の時間区分別に記入してください。
※２　地域密着型通所介護と第一号通所事業（介護予防通所介護相当）の指定をあわせて受け、地域密着型通所介護と一体的に実施している場合は、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チイキ</t>
    </rPh>
    <rPh sb="15" eb="18">
      <t>ミッチャクガタ</t>
    </rPh>
    <rPh sb="18" eb="20">
      <t>ツウショ</t>
    </rPh>
    <rPh sb="20" eb="23">
      <t>カイゴトウ</t>
    </rPh>
    <rPh sb="24" eb="26">
      <t>リヨウ</t>
    </rPh>
    <rPh sb="28" eb="30">
      <t>ニンズウ</t>
    </rPh>
    <rPh sb="32" eb="34">
      <t>サンテイ</t>
    </rPh>
    <rPh sb="38" eb="40">
      <t>ホウシュウ</t>
    </rPh>
    <rPh sb="41" eb="43">
      <t>ジカン</t>
    </rPh>
    <rPh sb="43" eb="45">
      <t>クブン</t>
    </rPh>
    <rPh sb="45" eb="46">
      <t>ベツ</t>
    </rPh>
    <rPh sb="47" eb="49">
      <t>キニュウ</t>
    </rPh>
    <rPh sb="60" eb="62">
      <t>チイキ</t>
    </rPh>
    <rPh sb="62" eb="65">
      <t>ミッチャクガタ</t>
    </rPh>
    <rPh sb="65" eb="67">
      <t>ツウショ</t>
    </rPh>
    <rPh sb="67" eb="69">
      <t>カイゴ</t>
    </rPh>
    <rPh sb="70" eb="71">
      <t>ダイ</t>
    </rPh>
    <rPh sb="71" eb="73">
      <t>イチゴウ</t>
    </rPh>
    <rPh sb="73" eb="75">
      <t>ツウショ</t>
    </rPh>
    <rPh sb="75" eb="77">
      <t>ジギョウ</t>
    </rPh>
    <rPh sb="90" eb="92">
      <t>シテイ</t>
    </rPh>
    <rPh sb="97" eb="98">
      <t>ウ</t>
    </rPh>
    <rPh sb="114" eb="116">
      <t>ジッシ</t>
    </rPh>
    <rPh sb="120" eb="122">
      <t>バアイ</t>
    </rPh>
    <rPh sb="128" eb="130">
      <t>イカ</t>
    </rPh>
    <rPh sb="136" eb="137">
      <t>オコナ</t>
    </rPh>
    <rPh sb="152" eb="154">
      <t>カクツキ</t>
    </rPh>
    <rPh sb="155" eb="156">
      <t>ダイ</t>
    </rPh>
    <rPh sb="156" eb="158">
      <t>イチゴウ</t>
    </rPh>
    <rPh sb="158" eb="160">
      <t>ツウショ</t>
    </rPh>
    <rPh sb="160" eb="162">
      <t>ジギョウ</t>
    </rPh>
    <rPh sb="163" eb="165">
      <t>リヨウ</t>
    </rPh>
    <rPh sb="167" eb="169">
      <t>ニンズウ</t>
    </rPh>
    <rPh sb="220" eb="221">
      <t>フク</t>
    </rPh>
    <rPh sb="235" eb="237">
      <t>ドウジ</t>
    </rPh>
    <rPh sb="243" eb="245">
      <t>テイキョウ</t>
    </rPh>
    <rPh sb="246" eb="247">
      <t>ウ</t>
    </rPh>
    <rPh sb="249" eb="250">
      <t>モノ</t>
    </rPh>
    <rPh sb="251" eb="254">
      <t>サイダイスウ</t>
    </rPh>
    <rPh sb="255" eb="258">
      <t>エイギョウビ</t>
    </rPh>
    <rPh sb="261" eb="262">
      <t>クワ</t>
    </rPh>
    <rPh sb="264" eb="265">
      <t>カズ</t>
    </rPh>
    <rPh sb="266" eb="268">
      <t>キニュウ</t>
    </rPh>
    <rPh sb="274" eb="275">
      <t>レイ</t>
    </rPh>
    <rPh sb="278" eb="281">
      <t>エイギョウビ</t>
    </rPh>
    <rPh sb="287" eb="288">
      <t>トキ</t>
    </rPh>
    <rPh sb="291" eb="292">
      <t>トキ</t>
    </rPh>
    <rPh sb="293" eb="295">
      <t>ドウジ</t>
    </rPh>
    <rPh sb="300" eb="302">
      <t>テイキョウ</t>
    </rPh>
    <rPh sb="303" eb="304">
      <t>ウ</t>
    </rPh>
    <rPh sb="306" eb="307">
      <t>モノ</t>
    </rPh>
    <rPh sb="309" eb="310">
      <t>ニン</t>
    </rPh>
    <rPh sb="313" eb="314">
      <t>トキ</t>
    </rPh>
    <rPh sb="317" eb="318">
      <t>トキ</t>
    </rPh>
    <rPh sb="319" eb="321">
      <t>ドウジ</t>
    </rPh>
    <rPh sb="326" eb="328">
      <t>テイキョウ</t>
    </rPh>
    <rPh sb="329" eb="330">
      <t>ウ</t>
    </rPh>
    <rPh sb="332" eb="333">
      <t>モノ</t>
    </rPh>
    <rPh sb="335" eb="336">
      <t>ニン</t>
    </rPh>
    <rPh sb="339" eb="341">
      <t>バアイ</t>
    </rPh>
    <rPh sb="348" eb="350">
      <t>トウガイ</t>
    </rPh>
    <rPh sb="350" eb="351">
      <t>ビ</t>
    </rPh>
    <rPh sb="353" eb="355">
      <t>ドウジ</t>
    </rPh>
    <rPh sb="361" eb="363">
      <t>テイキョウ</t>
    </rPh>
    <rPh sb="364" eb="365">
      <t>ウ</t>
    </rPh>
    <rPh sb="367" eb="368">
      <t>モノ</t>
    </rPh>
    <rPh sb="369" eb="372">
      <t>サイダイスウ</t>
    </rPh>
    <rPh sb="376" eb="377">
      <t>ニン</t>
    </rPh>
    <rPh sb="386" eb="387">
      <t>ツキ</t>
    </rPh>
    <rPh sb="387" eb="388">
      <t>アイダ</t>
    </rPh>
    <rPh sb="389" eb="392">
      <t>エイギョウビ</t>
    </rPh>
    <rPh sb="395" eb="396">
      <t>ニチ</t>
    </rPh>
    <rPh sb="404" eb="407">
      <t>エイギョウビ</t>
    </rPh>
    <rPh sb="409" eb="411">
      <t>ドウジ</t>
    </rPh>
    <rPh sb="423" eb="425">
      <t>テイキョウ</t>
    </rPh>
    <rPh sb="426" eb="427">
      <t>ウ</t>
    </rPh>
    <rPh sb="429" eb="430">
      <t>モノ</t>
    </rPh>
    <rPh sb="431" eb="434">
      <t>サイダイスウ</t>
    </rPh>
    <rPh sb="438" eb="439">
      <t>ニン</t>
    </rPh>
    <rPh sb="444" eb="446">
      <t>バアイ</t>
    </rPh>
    <rPh sb="448" eb="450">
      <t>ドウジ</t>
    </rPh>
    <rPh sb="456" eb="458">
      <t>テイキョウ</t>
    </rPh>
    <rPh sb="459" eb="460">
      <t>ウ</t>
    </rPh>
    <rPh sb="462" eb="463">
      <t>モノ</t>
    </rPh>
    <rPh sb="464" eb="467">
      <t>サイダイスウ</t>
    </rPh>
    <rPh sb="468" eb="471">
      <t>エイギョウビ</t>
    </rPh>
    <rPh sb="474" eb="475">
      <t>クワ</t>
    </rPh>
    <rPh sb="477" eb="478">
      <t>カズ</t>
    </rPh>
    <rPh sb="483" eb="484">
      <t>ニン</t>
    </rPh>
    <rPh sb="494" eb="497">
      <t>ニンチショウ</t>
    </rPh>
    <rPh sb="497" eb="500">
      <t>タイオウガタ</t>
    </rPh>
    <rPh sb="500" eb="502">
      <t>ツウショ</t>
    </rPh>
    <rPh sb="502" eb="504">
      <t>カイゴ</t>
    </rPh>
    <rPh sb="505" eb="519">
      <t>カイゴヨボウニンチショウタイオウガタツウショカイゴ</t>
    </rPh>
    <rPh sb="520" eb="522">
      <t>シテイ</t>
    </rPh>
    <rPh sb="527" eb="528">
      <t>ウ</t>
    </rPh>
    <rPh sb="530" eb="540">
      <t>ニンチショウタイオウガタツウショカイゴ</t>
    </rPh>
    <rPh sb="541" eb="544">
      <t>イッタイテキ</t>
    </rPh>
    <rPh sb="545" eb="547">
      <t>ジッシ</t>
    </rPh>
    <rPh sb="551" eb="553">
      <t>バアイ</t>
    </rPh>
    <rPh sb="559" eb="561">
      <t>イカ</t>
    </rPh>
    <rPh sb="567" eb="568">
      <t>オコナ</t>
    </rPh>
    <rPh sb="583" eb="585">
      <t>カクツキ</t>
    </rPh>
    <rPh sb="586" eb="588">
      <t>カイゴ</t>
    </rPh>
    <rPh sb="588" eb="590">
      <t>ヨボウ</t>
    </rPh>
    <rPh sb="590" eb="593">
      <t>ニンチショウ</t>
    </rPh>
    <rPh sb="593" eb="596">
      <t>タイオウガタ</t>
    </rPh>
    <rPh sb="596" eb="598">
      <t>ツウショ</t>
    </rPh>
    <rPh sb="598" eb="600">
      <t>カイゴ</t>
    </rPh>
    <rPh sb="601" eb="603">
      <t>リヨウ</t>
    </rPh>
    <rPh sb="605" eb="607">
      <t>ニンズウ</t>
    </rPh>
    <rPh sb="609" eb="611">
      <t>サンテイ</t>
    </rPh>
    <rPh sb="615" eb="617">
      <t>ホウシュウ</t>
    </rPh>
    <rPh sb="617" eb="619">
      <t>ジカン</t>
    </rPh>
    <rPh sb="619" eb="621">
      <t>クブン</t>
    </rPh>
    <rPh sb="621" eb="622">
      <t>ベツ</t>
    </rPh>
    <rPh sb="623" eb="625">
      <t>キニュウ</t>
    </rPh>
    <rPh sb="634" eb="636">
      <t>ドウジ</t>
    </rPh>
    <rPh sb="642" eb="644">
      <t>テイキョウ</t>
    </rPh>
    <rPh sb="645" eb="646">
      <t>ウ</t>
    </rPh>
    <rPh sb="648" eb="649">
      <t>モノ</t>
    </rPh>
    <rPh sb="650" eb="653">
      <t>サイダイスウ</t>
    </rPh>
    <rPh sb="654" eb="656">
      <t>エイギョウ</t>
    </rPh>
    <rPh sb="656" eb="657">
      <t>ビ</t>
    </rPh>
    <rPh sb="660" eb="661">
      <t>クワ</t>
    </rPh>
    <rPh sb="663" eb="664">
      <t>カズ</t>
    </rPh>
    <rPh sb="665" eb="667">
      <t>キニュウ</t>
    </rPh>
    <rPh sb="669" eb="671">
      <t>キニュウ</t>
    </rPh>
    <rPh sb="671" eb="672">
      <t>レイ</t>
    </rPh>
    <rPh sb="676" eb="678">
      <t>サンショウ</t>
    </rPh>
    <rPh sb="688" eb="690">
      <t>ゲッカン</t>
    </rPh>
    <rPh sb="691" eb="692">
      <t>コヨミ</t>
    </rPh>
    <rPh sb="692" eb="693">
      <t>ツキ</t>
    </rPh>
    <rPh sb="695" eb="697">
      <t>ショウガツ</t>
    </rPh>
    <rPh sb="697" eb="698">
      <t>トウ</t>
    </rPh>
    <rPh sb="699" eb="701">
      <t>トクベツ</t>
    </rPh>
    <rPh sb="702" eb="704">
      <t>キカン</t>
    </rPh>
    <rPh sb="705" eb="706">
      <t>ノゾ</t>
    </rPh>
    <rPh sb="708" eb="710">
      <t>マイニチ</t>
    </rPh>
    <rPh sb="710" eb="712">
      <t>ジギョウ</t>
    </rPh>
    <rPh sb="713" eb="715">
      <t>ジッシ</t>
    </rPh>
    <rPh sb="717" eb="718">
      <t>ツキ</t>
    </rPh>
    <rPh sb="721" eb="723">
      <t>キニュウ</t>
    </rPh>
    <phoneticPr fontId="20"/>
  </si>
  <si>
    <t>地域密着型通所介護費等を算定している月数
(３月を除く）</t>
    <rPh sb="9" eb="10">
      <t>ヒ</t>
    </rPh>
    <rPh sb="10" eb="11">
      <t>トウ</t>
    </rPh>
    <rPh sb="12" eb="14">
      <t>サンテイ</t>
    </rPh>
    <rPh sb="18" eb="19">
      <t>ツキ</t>
    </rPh>
    <rPh sb="19" eb="20">
      <t>スウ</t>
    </rPh>
    <rPh sb="23" eb="24">
      <t>ガツ</t>
    </rPh>
    <rPh sb="25" eb="26">
      <t>ノゾ</t>
    </rPh>
    <phoneticPr fontId="17"/>
  </si>
  <si>
    <t xml:space="preserve">※　青色セルは直接入力、緑色セルはプルダウン入力してください（以下同じ）。
</t>
    <rPh sb="2" eb="4">
      <t>アオイロ</t>
    </rPh>
    <rPh sb="7" eb="9">
      <t>チョクセツ</t>
    </rPh>
    <rPh sb="9" eb="11">
      <t>ニュウリョク</t>
    </rPh>
    <rPh sb="12" eb="14">
      <t>ミドリイロ</t>
    </rPh>
    <rPh sb="22" eb="24">
      <t>ニュウリョク</t>
    </rPh>
    <rPh sb="31" eb="33">
      <t>イカ</t>
    </rPh>
    <rPh sb="33" eb="34">
      <t>オナ</t>
    </rPh>
    <phoneticPr fontId="3"/>
  </si>
  <si>
    <t>（２）　加算算定の届出</t>
    <rPh sb="4" eb="6">
      <t>カサン</t>
    </rPh>
    <rPh sb="6" eb="8">
      <t>サンテイ</t>
    </rPh>
    <rPh sb="9" eb="11">
      <t>トドケデ</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</si>
  <si>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　「加算算定の可否」欄のいずれかに「可」が表示された場合は、利用延人員数の減少が生じた月の翌月15日までに都道府県・市町村に本様式を提出することで、加算算定の届出を行うことができます。（欄に「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65" eb="167">
      <t>カイゴ</t>
    </rPh>
    <rPh sb="167" eb="169">
      <t>ヨボウ</t>
    </rPh>
    <rPh sb="314" eb="315">
      <t>オヨ</t>
    </rPh>
    <rPh sb="358" eb="360">
      <t>ゲンショウ</t>
    </rPh>
    <rPh sb="361" eb="362">
      <t>ショウ</t>
    </rPh>
    <rPh sb="364" eb="365">
      <t>ツキ</t>
    </rPh>
    <rPh sb="366" eb="368">
      <t>ヨクゲツ</t>
    </rPh>
    <rPh sb="370" eb="371">
      <t>ニチ</t>
    </rPh>
    <rPh sb="374" eb="378">
      <t>トドウフケン</t>
    </rPh>
    <rPh sb="379" eb="382">
      <t>シチョウソン</t>
    </rPh>
    <rPh sb="387" eb="389">
      <t>テイシュツ</t>
    </rPh>
    <rPh sb="397" eb="399">
      <t>サンテイ</t>
    </rPh>
    <rPh sb="400" eb="402">
      <t>トドケデ</t>
    </rPh>
    <rPh sb="417" eb="418">
      <t>ヒ</t>
    </rPh>
    <rPh sb="420" eb="422">
      <t>ヒョウジ</t>
    </rPh>
    <rPh sb="425" eb="427">
      <t>バアイ</t>
    </rPh>
    <rPh sb="429" eb="431">
      <t>テイシュツ</t>
    </rPh>
    <rPh sb="431" eb="433">
      <t>フヨウ</t>
    </rPh>
    <phoneticPr fontId="3"/>
  </si>
  <si>
    <t>（介護予防）認知症対応型通所介護</t>
    <rPh sb="1" eb="3">
      <t>カイゴ</t>
    </rPh>
    <rPh sb="3" eb="5">
      <t>ヨボウ</t>
    </rPh>
    <rPh sb="6" eb="9">
      <t>ニンチショウ</t>
    </rPh>
    <rPh sb="9" eb="12">
      <t>タイオウガタ</t>
    </rPh>
    <rPh sb="12" eb="14">
      <t>ツウショ</t>
    </rPh>
    <rPh sb="14" eb="16">
      <t>カイゴ</t>
    </rPh>
    <phoneticPr fontId="3"/>
  </si>
  <si>
    <t>感染症又は災害の発生を理由とする介護報酬による評価　届出様式</t>
    <rPh sb="0" eb="3">
      <t>カンセンショウ</t>
    </rPh>
    <rPh sb="3" eb="4">
      <t>マタ</t>
    </rPh>
    <rPh sb="5" eb="7">
      <t>サイガイ</t>
    </rPh>
    <rPh sb="8" eb="10">
      <t>ハッセイ</t>
    </rPh>
    <rPh sb="11" eb="13">
      <t>リユウ</t>
    </rPh>
    <rPh sb="16" eb="18">
      <t>カイゴ</t>
    </rPh>
    <rPh sb="18" eb="20">
      <t>ホウシュウ</t>
    </rPh>
    <rPh sb="23" eb="25">
      <t>ヒョウカ</t>
    </rPh>
    <rPh sb="26" eb="28">
      <t>トドケデ</t>
    </rPh>
    <rPh sb="28" eb="3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</si>
</sst>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39">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0" xfId="0" applyFont="1" applyBorder="1" applyAlignment="1">
      <alignment horizontal="left"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0" fontId="2" fillId="3"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2"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5" borderId="9" xfId="0" applyFont="1" applyFill="1" applyBorder="1" applyAlignment="1">
      <alignment horizontal="center" vertical="center"/>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176" fontId="2" fillId="2" borderId="9"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2" fillId="0" borderId="9"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32</xdr:row>
      <xdr:rowOff>179917</xdr:rowOff>
    </xdr:from>
    <xdr:to>
      <xdr:col>25</xdr:col>
      <xdr:colOff>201083</xdr:colOff>
      <xdr:row>36</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4"/>
  <sheetViews>
    <sheetView tabSelected="1" view="pageBreakPreview" zoomScale="70" zoomScaleNormal="100" zoomScaleSheetLayoutView="70" workbookViewId="0">
      <selection activeCell="AH1" sqref="AH1"/>
    </sheetView>
  </sheetViews>
  <sheetFormatPr defaultRowHeight="19.5"/>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c r="A1" s="100" t="s">
        <v>92</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7" ht="21.95" customHeight="1">
      <c r="AI2" s="1" t="s">
        <v>34</v>
      </c>
      <c r="AJ2" s="13">
        <v>1</v>
      </c>
    </row>
    <row r="3" spans="1:37" ht="26.25" customHeight="1">
      <c r="B3" s="107" t="s">
        <v>82</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9"/>
      <c r="AI3" s="1" t="s">
        <v>2</v>
      </c>
      <c r="AJ3" s="11">
        <v>1</v>
      </c>
    </row>
    <row r="4" spans="1:37" ht="26.25" customHeight="1">
      <c r="B4" s="110"/>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2"/>
      <c r="AI4" s="1" t="s">
        <v>1</v>
      </c>
      <c r="AJ4" s="11">
        <v>2</v>
      </c>
    </row>
    <row r="5" spans="1:37" ht="26.25" customHeight="1">
      <c r="B5" s="113"/>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2"/>
      <c r="AI5" s="1" t="s">
        <v>91</v>
      </c>
      <c r="AJ5" s="11">
        <v>3</v>
      </c>
    </row>
    <row r="6" spans="1:37" ht="26.25" customHeight="1">
      <c r="B6" s="114"/>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6"/>
      <c r="AJ6" s="11"/>
    </row>
    <row r="7" spans="1:37" ht="21.95" customHeight="1">
      <c r="AJ7" s="11"/>
    </row>
    <row r="8" spans="1:37" ht="21.95" customHeight="1">
      <c r="B8" s="3" t="s">
        <v>15</v>
      </c>
      <c r="U8" s="1"/>
      <c r="AI8" s="7"/>
      <c r="AJ8" s="99"/>
    </row>
    <row r="9" spans="1:37" ht="21.95" customHeight="1">
      <c r="B9" s="117" t="s">
        <v>8</v>
      </c>
      <c r="C9" s="117"/>
      <c r="D9" s="117"/>
      <c r="E9" s="117"/>
      <c r="F9" s="117"/>
      <c r="G9" s="123"/>
      <c r="H9" s="123"/>
      <c r="I9" s="123"/>
      <c r="J9" s="123"/>
      <c r="K9" s="117" t="s">
        <v>7</v>
      </c>
      <c r="L9" s="117"/>
      <c r="M9" s="117"/>
      <c r="N9" s="117"/>
      <c r="O9" s="118"/>
      <c r="P9" s="118"/>
      <c r="Q9" s="118"/>
      <c r="R9" s="118"/>
      <c r="S9" s="118"/>
      <c r="T9" s="118"/>
      <c r="U9" s="118"/>
      <c r="V9" s="118"/>
      <c r="W9" s="118"/>
      <c r="X9" s="118"/>
      <c r="Y9" s="119"/>
      <c r="Z9" s="119"/>
      <c r="AA9" s="119"/>
      <c r="AB9" s="119"/>
      <c r="AI9" s="7"/>
      <c r="AJ9" s="11"/>
    </row>
    <row r="10" spans="1:37" ht="21.95" customHeight="1">
      <c r="B10" s="101" t="s">
        <v>6</v>
      </c>
      <c r="C10" s="102"/>
      <c r="D10" s="102"/>
      <c r="E10" s="102"/>
      <c r="F10" s="103"/>
      <c r="G10" s="104"/>
      <c r="H10" s="105"/>
      <c r="I10" s="105"/>
      <c r="J10" s="106"/>
      <c r="K10" s="101" t="s">
        <v>5</v>
      </c>
      <c r="L10" s="102"/>
      <c r="M10" s="102"/>
      <c r="N10" s="103"/>
      <c r="O10" s="104"/>
      <c r="P10" s="105"/>
      <c r="Q10" s="105"/>
      <c r="R10" s="105"/>
      <c r="S10" s="105"/>
      <c r="T10" s="106"/>
      <c r="U10" s="124" t="s">
        <v>4</v>
      </c>
      <c r="V10" s="125"/>
      <c r="W10" s="125"/>
      <c r="X10" s="126"/>
      <c r="Y10" s="104"/>
      <c r="Z10" s="105"/>
      <c r="AA10" s="105"/>
      <c r="AB10" s="105"/>
      <c r="AC10" s="105"/>
      <c r="AD10" s="105"/>
      <c r="AE10" s="105"/>
      <c r="AF10" s="106"/>
      <c r="AI10" s="7"/>
      <c r="AJ10" s="11"/>
    </row>
    <row r="11" spans="1:37" ht="21.95" customHeight="1">
      <c r="B11" s="117" t="s">
        <v>3</v>
      </c>
      <c r="C11" s="117"/>
      <c r="D11" s="117"/>
      <c r="E11" s="117"/>
      <c r="F11" s="117"/>
      <c r="G11" s="129"/>
      <c r="H11" s="130"/>
      <c r="I11" s="130"/>
      <c r="J11" s="130"/>
      <c r="K11" s="130"/>
      <c r="L11" s="130"/>
      <c r="M11" s="130"/>
      <c r="N11" s="130"/>
      <c r="O11" s="130"/>
      <c r="P11" s="130"/>
      <c r="Q11" s="131"/>
      <c r="R11" s="132"/>
      <c r="S11" s="133"/>
      <c r="T11" s="133"/>
      <c r="U11" s="133"/>
      <c r="V11" s="133"/>
      <c r="W11" s="133"/>
      <c r="X11" s="133"/>
      <c r="Y11" s="133"/>
      <c r="Z11" s="133"/>
      <c r="AA11" s="133"/>
      <c r="AB11" s="133"/>
      <c r="AI11" s="7"/>
      <c r="AJ11" s="11"/>
    </row>
    <row r="12" spans="1:37" ht="17.25" customHeight="1">
      <c r="B12" s="134" t="s">
        <v>88</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2"/>
      <c r="AJ12" s="11"/>
    </row>
    <row r="13" spans="1:37" ht="17.25" customHeight="1">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2"/>
      <c r="AI13" s="7"/>
    </row>
    <row r="14" spans="1:37" ht="18" customHeight="1">
      <c r="U14" s="1"/>
      <c r="AI14" s="7"/>
    </row>
    <row r="15" spans="1:37" ht="21.95" customHeight="1">
      <c r="B15" s="3" t="s">
        <v>89</v>
      </c>
      <c r="U15" s="1"/>
      <c r="AI15" s="7" t="s">
        <v>30</v>
      </c>
    </row>
    <row r="16" spans="1:37" ht="21.95" customHeight="1">
      <c r="B16" s="120" t="s">
        <v>31</v>
      </c>
      <c r="C16" s="121"/>
      <c r="D16" s="121"/>
      <c r="E16" s="121"/>
      <c r="F16" s="121"/>
      <c r="G16" s="121"/>
      <c r="H16" s="121"/>
      <c r="I16" s="121"/>
      <c r="J16" s="121"/>
      <c r="K16" s="122"/>
      <c r="L16" s="101" t="s">
        <v>25</v>
      </c>
      <c r="M16" s="102"/>
      <c r="N16" s="105"/>
      <c r="O16" s="105"/>
      <c r="P16" s="9" t="s">
        <v>26</v>
      </c>
      <c r="Q16" s="105"/>
      <c r="R16" s="105"/>
      <c r="S16" s="10" t="s">
        <v>27</v>
      </c>
      <c r="T16"/>
      <c r="U16"/>
      <c r="AD16"/>
      <c r="AE16"/>
      <c r="AI16" s="12" t="str">
        <f>L16&amp;N16&amp;P16&amp;Q16&amp;S16&amp;"１日"</f>
        <v>令和年月１日</v>
      </c>
      <c r="AJ16" s="17"/>
      <c r="AK16" s="17"/>
    </row>
    <row r="17" spans="2:37" ht="21.95" customHeight="1">
      <c r="B17" s="120" t="s">
        <v>35</v>
      </c>
      <c r="C17" s="121"/>
      <c r="D17" s="121"/>
      <c r="E17" s="121"/>
      <c r="F17" s="121"/>
      <c r="G17" s="121"/>
      <c r="H17" s="121"/>
      <c r="I17" s="121"/>
      <c r="J17" s="121"/>
      <c r="K17" s="121"/>
      <c r="L17" s="121"/>
      <c r="M17" s="121"/>
      <c r="N17" s="121"/>
      <c r="O17" s="122"/>
      <c r="P17" s="127"/>
      <c r="Q17" s="128"/>
      <c r="R17" s="128"/>
      <c r="S17" s="6" t="s">
        <v>0</v>
      </c>
      <c r="AI17" s="7" t="s">
        <v>29</v>
      </c>
      <c r="AJ17" s="8" t="s">
        <v>28</v>
      </c>
    </row>
    <row r="18" spans="2:37" ht="21.95" customHeight="1">
      <c r="B18" s="138" t="s">
        <v>74</v>
      </c>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44"/>
      <c r="AA18" s="145"/>
      <c r="AB18" s="145"/>
      <c r="AC18" s="4" t="s">
        <v>0</v>
      </c>
      <c r="AI18" s="14" t="e">
        <f>(Z18-P17)/Z18</f>
        <v>#DIV/0!</v>
      </c>
      <c r="AJ18" s="15" t="e">
        <f>AI18</f>
        <v>#DIV/0!</v>
      </c>
    </row>
    <row r="19" spans="2:37" ht="21.95" customHeight="1">
      <c r="B19" s="146" t="s">
        <v>17</v>
      </c>
      <c r="C19" s="147"/>
      <c r="D19" s="147"/>
      <c r="E19" s="147"/>
      <c r="F19" s="147"/>
      <c r="G19" s="147"/>
      <c r="H19" s="148" t="str">
        <f>IF(P17="","",IF(AND(ROUND(AI18,4)&gt;=0.05),"可","否"))</f>
        <v/>
      </c>
      <c r="I19" s="149"/>
      <c r="J19" s="150"/>
      <c r="N19" s="5"/>
      <c r="O19" s="5"/>
      <c r="P19" s="5"/>
      <c r="Q19" s="5"/>
      <c r="R19" s="5"/>
      <c r="S19" s="5"/>
      <c r="T19" s="5"/>
      <c r="U19" s="5"/>
      <c r="V19" s="5"/>
      <c r="W19" s="5"/>
      <c r="X19" s="5"/>
      <c r="Y19" s="5"/>
      <c r="Z19" s="5"/>
      <c r="AA19" s="5"/>
      <c r="AB19" s="5"/>
      <c r="AC19" s="5"/>
      <c r="AD19" s="5"/>
      <c r="AE19" s="5"/>
      <c r="AF19" s="5"/>
      <c r="AI19" s="90"/>
      <c r="AJ19" s="91"/>
    </row>
    <row r="20" spans="2:37" ht="20.25" customHeight="1">
      <c r="B20" s="141" t="s">
        <v>90</v>
      </c>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row>
    <row r="21" spans="2:37" ht="20.25" customHeight="1">
      <c r="B21" s="14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row>
    <row r="22" spans="2:37" ht="20.25" customHeight="1">
      <c r="B22" s="141"/>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row>
    <row r="23" spans="2:37" ht="20.25" customHeight="1">
      <c r="B23" s="14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row>
    <row r="24" spans="2:37" ht="20.25" customHeight="1">
      <c r="B24" s="14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row>
    <row r="25" spans="2:37" ht="20.25" customHeight="1">
      <c r="B25" s="14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row>
    <row r="26" spans="2:37" ht="20.25" customHeight="1">
      <c r="B26" s="141"/>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row>
    <row r="27" spans="2:37" ht="20.25" customHeight="1">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row>
    <row r="28" spans="2:37" ht="18" customHeight="1">
      <c r="N28" s="2"/>
      <c r="O28" s="2"/>
      <c r="P28" s="2"/>
      <c r="Q28" s="2"/>
      <c r="R28" s="2"/>
      <c r="S28" s="2"/>
      <c r="U28" s="1"/>
    </row>
    <row r="29" spans="2:37" ht="21.95" customHeight="1">
      <c r="B29" s="161" t="s">
        <v>16</v>
      </c>
      <c r="C29" s="162"/>
      <c r="D29" s="162"/>
      <c r="E29" s="162"/>
      <c r="F29" s="162"/>
      <c r="G29" s="162"/>
      <c r="H29" s="162"/>
      <c r="I29" s="163"/>
      <c r="K29" s="16" t="s">
        <v>37</v>
      </c>
      <c r="N29" s="2"/>
      <c r="O29" s="2"/>
      <c r="P29" s="2"/>
      <c r="Q29" s="2"/>
      <c r="R29" s="2"/>
      <c r="S29" s="2"/>
      <c r="U29" s="1"/>
    </row>
    <row r="30" spans="2:37" ht="21.95" customHeight="1">
      <c r="B30" s="3" t="s">
        <v>33</v>
      </c>
    </row>
    <row r="31" spans="2:37" ht="21.95" customHeight="1">
      <c r="B31" s="117"/>
      <c r="C31" s="117"/>
      <c r="D31" s="117"/>
      <c r="E31" s="117"/>
      <c r="F31" s="117"/>
      <c r="G31" s="117"/>
      <c r="H31" s="117"/>
      <c r="I31" s="117"/>
      <c r="J31" s="117"/>
      <c r="K31" s="117"/>
      <c r="L31" s="117" t="s">
        <v>12</v>
      </c>
      <c r="M31" s="117"/>
      <c r="N31" s="117"/>
      <c r="O31" s="117"/>
      <c r="P31" s="117"/>
      <c r="Q31" s="143" t="s">
        <v>32</v>
      </c>
      <c r="R31" s="143"/>
      <c r="S31" s="143"/>
      <c r="T31" s="143"/>
      <c r="U31" s="117" t="s">
        <v>13</v>
      </c>
      <c r="V31" s="117"/>
      <c r="W31" s="117"/>
      <c r="X31" s="117"/>
      <c r="Y31" s="154"/>
      <c r="Z31" s="153"/>
      <c r="AA31" s="160" t="s">
        <v>22</v>
      </c>
      <c r="AB31" s="117"/>
      <c r="AC31" s="117"/>
      <c r="AD31" s="117"/>
      <c r="AH31"/>
      <c r="AI31"/>
      <c r="AJ31"/>
      <c r="AK31"/>
    </row>
    <row r="32" spans="2:37" ht="21.95" customHeight="1">
      <c r="B32" s="117"/>
      <c r="C32" s="117"/>
      <c r="D32" s="117"/>
      <c r="E32" s="117"/>
      <c r="F32" s="117"/>
      <c r="G32" s="117"/>
      <c r="H32" s="117"/>
      <c r="I32" s="117"/>
      <c r="J32" s="117"/>
      <c r="K32" s="117"/>
      <c r="L32" s="117"/>
      <c r="M32" s="117"/>
      <c r="N32" s="117"/>
      <c r="O32" s="117"/>
      <c r="P32" s="117"/>
      <c r="Q32" s="143"/>
      <c r="R32" s="143"/>
      <c r="S32" s="143"/>
      <c r="T32" s="143"/>
      <c r="U32" s="117"/>
      <c r="V32" s="117"/>
      <c r="W32" s="117"/>
      <c r="X32" s="117"/>
      <c r="Y32" s="154"/>
      <c r="Z32" s="153"/>
      <c r="AA32" s="117"/>
      <c r="AB32" s="117"/>
      <c r="AC32" s="117"/>
      <c r="AD32" s="117"/>
      <c r="AH32"/>
      <c r="AI32"/>
      <c r="AJ32"/>
      <c r="AK32"/>
    </row>
    <row r="33" spans="2:37" ht="21.95" customHeight="1">
      <c r="B33" s="120" t="s">
        <v>31</v>
      </c>
      <c r="C33" s="121"/>
      <c r="D33" s="121"/>
      <c r="E33" s="121"/>
      <c r="F33" s="121"/>
      <c r="G33" s="121"/>
      <c r="H33" s="121"/>
      <c r="I33" s="121"/>
      <c r="J33" s="121"/>
      <c r="K33" s="122"/>
      <c r="L33" s="158" t="str">
        <f>IF(N16="","",EOMONTH(AI16,0))</f>
        <v/>
      </c>
      <c r="M33" s="158"/>
      <c r="N33" s="158"/>
      <c r="O33" s="158"/>
      <c r="P33" s="158"/>
      <c r="Q33" s="164" t="str">
        <f>IF($P$17=0,"",$P$17)</f>
        <v/>
      </c>
      <c r="R33" s="165"/>
      <c r="S33" s="165"/>
      <c r="T33" s="165"/>
      <c r="U33" s="139" t="str">
        <f>IF(Q33="","",ROUND(($Z$18-Q33)/$Z$18,4))</f>
        <v/>
      </c>
      <c r="V33" s="140"/>
      <c r="W33" s="140"/>
      <c r="X33" s="140"/>
      <c r="Y33" s="154"/>
      <c r="Z33" s="153"/>
      <c r="AA33" s="155"/>
      <c r="AB33" s="156"/>
      <c r="AC33" s="156"/>
      <c r="AD33" s="157"/>
      <c r="AH33"/>
      <c r="AI33"/>
      <c r="AJ33"/>
      <c r="AK33"/>
    </row>
    <row r="34" spans="2:37" ht="21.95" customHeight="1">
      <c r="B34" s="120" t="s">
        <v>18</v>
      </c>
      <c r="C34" s="121"/>
      <c r="D34" s="121"/>
      <c r="E34" s="121"/>
      <c r="F34" s="121"/>
      <c r="G34" s="121"/>
      <c r="H34" s="121"/>
      <c r="I34" s="121"/>
      <c r="J34" s="121"/>
      <c r="K34" s="122"/>
      <c r="L34" s="158" t="str">
        <f t="shared" ref="L34:L40" si="0">IF($N$16="","",EOMONTH(L33,1))</f>
        <v/>
      </c>
      <c r="M34" s="158"/>
      <c r="N34" s="158"/>
      <c r="O34" s="158"/>
      <c r="P34" s="158"/>
      <c r="Q34" s="136"/>
      <c r="R34" s="137"/>
      <c r="S34" s="137"/>
      <c r="T34" s="137"/>
      <c r="U34" s="139" t="str">
        <f t="shared" ref="U34:U38" si="1">IF(Q34="","",ROUND(($Z$18-Q34)/$Z$18,4))</f>
        <v/>
      </c>
      <c r="V34" s="140"/>
      <c r="W34" s="140"/>
      <c r="X34" s="140"/>
      <c r="Y34" s="154"/>
      <c r="Z34" s="153"/>
      <c r="AA34" s="155"/>
      <c r="AB34" s="156"/>
      <c r="AC34" s="156"/>
      <c r="AD34" s="157"/>
      <c r="AH34"/>
      <c r="AI34"/>
      <c r="AJ34"/>
      <c r="AK34"/>
    </row>
    <row r="35" spans="2:37" ht="21.95" customHeight="1">
      <c r="B35" s="120" t="s">
        <v>19</v>
      </c>
      <c r="C35" s="121"/>
      <c r="D35" s="121"/>
      <c r="E35" s="121"/>
      <c r="F35" s="121"/>
      <c r="G35" s="121"/>
      <c r="H35" s="121"/>
      <c r="I35" s="121"/>
      <c r="J35" s="121"/>
      <c r="K35" s="122"/>
      <c r="L35" s="158" t="str">
        <f t="shared" si="0"/>
        <v/>
      </c>
      <c r="M35" s="158"/>
      <c r="N35" s="158"/>
      <c r="O35" s="158"/>
      <c r="P35" s="158"/>
      <c r="Q35" s="136"/>
      <c r="R35" s="137"/>
      <c r="S35" s="137"/>
      <c r="T35" s="137"/>
      <c r="U35" s="139" t="str">
        <f t="shared" si="1"/>
        <v/>
      </c>
      <c r="V35" s="140"/>
      <c r="W35" s="140"/>
      <c r="X35" s="140"/>
      <c r="Y35" s="154"/>
      <c r="Z35" s="153"/>
      <c r="AA35" s="135" t="str">
        <f>IF(U33="","",IF(AND($H$19="可",U33&gt;=0.05),"可","否"))</f>
        <v/>
      </c>
      <c r="AB35" s="135"/>
      <c r="AC35" s="135"/>
      <c r="AD35" s="135"/>
      <c r="AH35"/>
      <c r="AI35"/>
      <c r="AJ35"/>
      <c r="AK35"/>
    </row>
    <row r="36" spans="2:37" ht="21.95" customHeight="1">
      <c r="B36" s="120" t="s">
        <v>9</v>
      </c>
      <c r="C36" s="121"/>
      <c r="D36" s="121"/>
      <c r="E36" s="121"/>
      <c r="F36" s="121"/>
      <c r="G36" s="121"/>
      <c r="H36" s="121"/>
      <c r="I36" s="121"/>
      <c r="J36" s="121"/>
      <c r="K36" s="122"/>
      <c r="L36" s="158" t="str">
        <f t="shared" si="0"/>
        <v/>
      </c>
      <c r="M36" s="158"/>
      <c r="N36" s="158"/>
      <c r="O36" s="158"/>
      <c r="P36" s="158"/>
      <c r="Q36" s="136"/>
      <c r="R36" s="137"/>
      <c r="S36" s="137"/>
      <c r="T36" s="137"/>
      <c r="U36" s="139" t="str">
        <f t="shared" si="1"/>
        <v/>
      </c>
      <c r="V36" s="140"/>
      <c r="W36" s="140"/>
      <c r="X36" s="140"/>
      <c r="Y36" s="154"/>
      <c r="Z36" s="153"/>
      <c r="AA36" s="135" t="str">
        <f t="shared" ref="AA36:AA40" si="2">IF(U34="","",IF(AND($H$19="可",U34&gt;=0.05),"可","否"))</f>
        <v/>
      </c>
      <c r="AB36" s="135"/>
      <c r="AC36" s="135"/>
      <c r="AD36" s="135"/>
      <c r="AH36"/>
      <c r="AI36"/>
      <c r="AJ36"/>
      <c r="AK36"/>
    </row>
    <row r="37" spans="2:37" ht="21.95" customHeight="1">
      <c r="B37" s="120" t="s">
        <v>10</v>
      </c>
      <c r="C37" s="121"/>
      <c r="D37" s="121"/>
      <c r="E37" s="121"/>
      <c r="F37" s="121"/>
      <c r="G37" s="121"/>
      <c r="H37" s="121"/>
      <c r="I37" s="121"/>
      <c r="J37" s="121"/>
      <c r="K37" s="122"/>
      <c r="L37" s="158" t="str">
        <f t="shared" si="0"/>
        <v/>
      </c>
      <c r="M37" s="158"/>
      <c r="N37" s="158"/>
      <c r="O37" s="158"/>
      <c r="P37" s="158"/>
      <c r="Q37" s="136"/>
      <c r="R37" s="137"/>
      <c r="S37" s="137"/>
      <c r="T37" s="137"/>
      <c r="U37" s="139" t="str">
        <f t="shared" si="1"/>
        <v/>
      </c>
      <c r="V37" s="140"/>
      <c r="W37" s="140"/>
      <c r="X37" s="140"/>
      <c r="Y37" s="152" t="s">
        <v>23</v>
      </c>
      <c r="Z37" s="153"/>
      <c r="AA37" s="135" t="str">
        <f t="shared" si="2"/>
        <v/>
      </c>
      <c r="AB37" s="135"/>
      <c r="AC37" s="135"/>
      <c r="AD37" s="135"/>
      <c r="AH37"/>
      <c r="AI37"/>
      <c r="AJ37"/>
      <c r="AK37"/>
    </row>
    <row r="38" spans="2:37" ht="21.95" customHeight="1">
      <c r="B38" s="120" t="s">
        <v>11</v>
      </c>
      <c r="C38" s="121"/>
      <c r="D38" s="121"/>
      <c r="E38" s="121"/>
      <c r="F38" s="121"/>
      <c r="G38" s="121"/>
      <c r="H38" s="121"/>
      <c r="I38" s="121"/>
      <c r="J38" s="121"/>
      <c r="K38" s="122"/>
      <c r="L38" s="158" t="str">
        <f t="shared" si="0"/>
        <v/>
      </c>
      <c r="M38" s="158"/>
      <c r="N38" s="158"/>
      <c r="O38" s="158"/>
      <c r="P38" s="158"/>
      <c r="Q38" s="136"/>
      <c r="R38" s="137"/>
      <c r="S38" s="137"/>
      <c r="T38" s="137"/>
      <c r="U38" s="139" t="str">
        <f t="shared" si="1"/>
        <v/>
      </c>
      <c r="V38" s="140"/>
      <c r="W38" s="140"/>
      <c r="X38" s="140"/>
      <c r="Y38" s="154"/>
      <c r="Z38" s="153"/>
      <c r="AA38" s="151" t="str">
        <f>IF(U36="","",IF(AND($H$19="可",U36&gt;=0.05),"可","否"))</f>
        <v/>
      </c>
      <c r="AB38" s="151"/>
      <c r="AC38" s="151"/>
      <c r="AD38" s="151"/>
      <c r="AH38"/>
      <c r="AI38"/>
      <c r="AJ38"/>
      <c r="AK38"/>
    </row>
    <row r="39" spans="2:37" ht="21.95" customHeight="1">
      <c r="B39" s="120"/>
      <c r="C39" s="121"/>
      <c r="D39" s="121"/>
      <c r="E39" s="121"/>
      <c r="F39" s="121"/>
      <c r="G39" s="121"/>
      <c r="H39" s="121"/>
      <c r="I39" s="121"/>
      <c r="J39" s="121"/>
      <c r="K39" s="122"/>
      <c r="L39" s="158" t="str">
        <f t="shared" si="0"/>
        <v/>
      </c>
      <c r="M39" s="158"/>
      <c r="N39" s="158"/>
      <c r="O39" s="158"/>
      <c r="P39" s="158"/>
      <c r="Q39" s="155"/>
      <c r="R39" s="156"/>
      <c r="S39" s="156"/>
      <c r="T39" s="157"/>
      <c r="U39" s="155"/>
      <c r="V39" s="156"/>
      <c r="W39" s="156"/>
      <c r="X39" s="157"/>
      <c r="Y39" s="154"/>
      <c r="Z39" s="153"/>
      <c r="AA39" s="135" t="str">
        <f t="shared" si="2"/>
        <v/>
      </c>
      <c r="AB39" s="135"/>
      <c r="AC39" s="135"/>
      <c r="AD39" s="135"/>
      <c r="AH39"/>
      <c r="AI39"/>
      <c r="AJ39"/>
      <c r="AK39"/>
    </row>
    <row r="40" spans="2:37" ht="21.95" customHeight="1">
      <c r="B40" s="120" t="s">
        <v>14</v>
      </c>
      <c r="C40" s="121"/>
      <c r="D40" s="121"/>
      <c r="E40" s="121"/>
      <c r="F40" s="121"/>
      <c r="G40" s="121"/>
      <c r="H40" s="121"/>
      <c r="I40" s="121"/>
      <c r="J40" s="121"/>
      <c r="K40" s="122"/>
      <c r="L40" s="158" t="str">
        <f t="shared" si="0"/>
        <v/>
      </c>
      <c r="M40" s="158"/>
      <c r="N40" s="158"/>
      <c r="O40" s="158"/>
      <c r="P40" s="158"/>
      <c r="Q40" s="159"/>
      <c r="R40" s="159"/>
      <c r="S40" s="159"/>
      <c r="T40" s="159"/>
      <c r="U40" s="159"/>
      <c r="V40" s="159"/>
      <c r="W40" s="159"/>
      <c r="X40" s="159"/>
      <c r="Y40" s="154"/>
      <c r="Z40" s="153"/>
      <c r="AA40" s="135" t="str">
        <f t="shared" si="2"/>
        <v/>
      </c>
      <c r="AB40" s="135"/>
      <c r="AC40" s="135"/>
      <c r="AD40" s="135"/>
      <c r="AH40"/>
      <c r="AI40"/>
      <c r="AJ40"/>
      <c r="AK40"/>
    </row>
    <row r="41" spans="2:37" ht="24.75" customHeight="1">
      <c r="B41" s="175" t="s">
        <v>39</v>
      </c>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row>
    <row r="42" spans="2:37" ht="24.75" customHeight="1">
      <c r="B42" s="175"/>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row>
    <row r="43" spans="2:37" ht="24.75" customHeight="1">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row>
    <row r="44" spans="2:37" ht="20.25" customHeight="1">
      <c r="U44" s="1"/>
    </row>
    <row r="45" spans="2:37" ht="21.95" customHeight="1">
      <c r="B45" s="161" t="s">
        <v>20</v>
      </c>
      <c r="C45" s="162"/>
      <c r="D45" s="162"/>
      <c r="E45" s="162"/>
      <c r="F45" s="162"/>
      <c r="G45" s="162"/>
      <c r="H45" s="162"/>
      <c r="I45" s="162"/>
      <c r="J45" s="162"/>
      <c r="K45" s="162"/>
      <c r="L45" s="162"/>
      <c r="M45" s="162"/>
      <c r="N45" s="162"/>
      <c r="O45" s="162"/>
      <c r="P45" s="162"/>
      <c r="Q45" s="162"/>
      <c r="R45" s="162"/>
      <c r="S45" s="162"/>
      <c r="T45" s="162"/>
      <c r="U45" s="162"/>
      <c r="V45" s="162"/>
      <c r="W45" s="163"/>
      <c r="Y45" s="16" t="s">
        <v>75</v>
      </c>
    </row>
    <row r="46" spans="2:37" ht="21.95" customHeight="1">
      <c r="B46" s="3" t="s">
        <v>21</v>
      </c>
    </row>
    <row r="47" spans="2:37" ht="21.95" customHeight="1">
      <c r="B47" s="166" t="s">
        <v>24</v>
      </c>
      <c r="C47" s="166"/>
      <c r="D47" s="166"/>
      <c r="E47" s="166"/>
      <c r="F47" s="166"/>
      <c r="G47" s="166"/>
      <c r="H47" s="166"/>
      <c r="I47" s="166"/>
      <c r="J47" s="166"/>
      <c r="K47" s="169" t="s">
        <v>36</v>
      </c>
      <c r="L47" s="170"/>
      <c r="M47" s="170"/>
      <c r="N47" s="170"/>
      <c r="O47" s="170"/>
      <c r="P47" s="170"/>
      <c r="Q47" s="170"/>
      <c r="R47" s="170"/>
      <c r="S47" s="170"/>
      <c r="T47" s="170"/>
      <c r="U47" s="170"/>
      <c r="V47" s="170"/>
      <c r="W47" s="170"/>
      <c r="X47" s="170"/>
      <c r="Y47" s="170"/>
      <c r="Z47" s="170"/>
      <c r="AA47" s="170"/>
      <c r="AB47" s="170"/>
      <c r="AC47" s="170"/>
      <c r="AD47" s="170"/>
      <c r="AE47" s="170"/>
      <c r="AF47" s="171"/>
    </row>
    <row r="48" spans="2:37" ht="21.95" customHeight="1">
      <c r="B48" s="167"/>
      <c r="C48" s="167"/>
      <c r="D48" s="167"/>
      <c r="E48" s="167"/>
      <c r="F48" s="167"/>
      <c r="G48" s="167"/>
      <c r="H48" s="167"/>
      <c r="I48" s="167"/>
      <c r="J48" s="167"/>
      <c r="K48" s="172"/>
      <c r="L48" s="173"/>
      <c r="M48" s="173"/>
      <c r="N48" s="173"/>
      <c r="O48" s="173"/>
      <c r="P48" s="173"/>
      <c r="Q48" s="173"/>
      <c r="R48" s="173"/>
      <c r="S48" s="173"/>
      <c r="T48" s="173"/>
      <c r="U48" s="173"/>
      <c r="V48" s="173"/>
      <c r="W48" s="173"/>
      <c r="X48" s="173"/>
      <c r="Y48" s="173"/>
      <c r="Z48" s="173"/>
      <c r="AA48" s="173"/>
      <c r="AB48" s="173"/>
      <c r="AC48" s="173"/>
      <c r="AD48" s="173"/>
      <c r="AE48" s="173"/>
      <c r="AF48" s="174"/>
    </row>
    <row r="49" spans="2:32" ht="36" customHeight="1">
      <c r="B49" s="168" t="s">
        <v>38</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row>
    <row r="50" spans="2:32" ht="21.95" customHeight="1"/>
    <row r="51" spans="2:32" ht="21.95" customHeight="1"/>
    <row r="52" spans="2:32" ht="21.95" customHeight="1"/>
    <row r="53" spans="2:32" ht="21.95" customHeight="1"/>
    <row r="54" spans="2:32" ht="21.95" customHeight="1"/>
    <row r="55" spans="2:32" ht="21.95" customHeight="1"/>
    <row r="56" spans="2:32" ht="21.95" customHeight="1"/>
    <row r="57" spans="2:32" ht="21.95" customHeight="1"/>
    <row r="58" spans="2:32" ht="21.95" customHeight="1"/>
    <row r="59" spans="2:32" ht="21.95" customHeight="1"/>
    <row r="60" spans="2:32" ht="21.95" customHeight="1"/>
    <row r="61" spans="2:32" ht="21.95" customHeight="1"/>
    <row r="62" spans="2:32" ht="21.95" customHeight="1"/>
    <row r="63" spans="2:32" ht="21.95" customHeight="1"/>
    <row r="64" spans="2:32"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sheetData>
  <mergeCells count="86">
    <mergeCell ref="B47:J48"/>
    <mergeCell ref="B49:AF49"/>
    <mergeCell ref="K47:AF47"/>
    <mergeCell ref="K48:AF48"/>
    <mergeCell ref="B41:AF43"/>
    <mergeCell ref="B29:I29"/>
    <mergeCell ref="B45:W45"/>
    <mergeCell ref="U40:X40"/>
    <mergeCell ref="B31:K32"/>
    <mergeCell ref="Q33:T33"/>
    <mergeCell ref="U33:X33"/>
    <mergeCell ref="U39:X39"/>
    <mergeCell ref="L33:P33"/>
    <mergeCell ref="L34:P34"/>
    <mergeCell ref="L31:P32"/>
    <mergeCell ref="L35:P35"/>
    <mergeCell ref="L36:P36"/>
    <mergeCell ref="L37:P37"/>
    <mergeCell ref="L38:P38"/>
    <mergeCell ref="B39:K39"/>
    <mergeCell ref="B40:K40"/>
    <mergeCell ref="B33:K33"/>
    <mergeCell ref="B34:K34"/>
    <mergeCell ref="B35:K35"/>
    <mergeCell ref="B36:K36"/>
    <mergeCell ref="AA31:AD32"/>
    <mergeCell ref="Q36:T36"/>
    <mergeCell ref="U36:X36"/>
    <mergeCell ref="Y31:Z32"/>
    <mergeCell ref="AA33:AD33"/>
    <mergeCell ref="AA34:AD34"/>
    <mergeCell ref="AA35:AD35"/>
    <mergeCell ref="AA36:AD36"/>
    <mergeCell ref="Y33:Z33"/>
    <mergeCell ref="Y34:Z34"/>
    <mergeCell ref="Y35:Z35"/>
    <mergeCell ref="Y36:Z36"/>
    <mergeCell ref="AA37:AD37"/>
    <mergeCell ref="AA38:AD38"/>
    <mergeCell ref="B37:K37"/>
    <mergeCell ref="B38:K38"/>
    <mergeCell ref="Y37:Z40"/>
    <mergeCell ref="L39:P39"/>
    <mergeCell ref="L40:P40"/>
    <mergeCell ref="Q39:T39"/>
    <mergeCell ref="Q40:T40"/>
    <mergeCell ref="Q37:T37"/>
    <mergeCell ref="AA39:AD39"/>
    <mergeCell ref="AA40:AD40"/>
    <mergeCell ref="Q35:T35"/>
    <mergeCell ref="B18:Y18"/>
    <mergeCell ref="U35:X35"/>
    <mergeCell ref="B20:AF27"/>
    <mergeCell ref="Q34:T34"/>
    <mergeCell ref="U34:X34"/>
    <mergeCell ref="Q31:T32"/>
    <mergeCell ref="U31:X32"/>
    <mergeCell ref="Z18:AB18"/>
    <mergeCell ref="B19:G19"/>
    <mergeCell ref="H19:J19"/>
    <mergeCell ref="U37:X37"/>
    <mergeCell ref="Q38:T38"/>
    <mergeCell ref="U38:X38"/>
    <mergeCell ref="B17:O17"/>
    <mergeCell ref="G9:J9"/>
    <mergeCell ref="U10:X10"/>
    <mergeCell ref="Y10:AF10"/>
    <mergeCell ref="B16:K16"/>
    <mergeCell ref="P17:R17"/>
    <mergeCell ref="G11:Q11"/>
    <mergeCell ref="R11:U11"/>
    <mergeCell ref="V11:AB11"/>
    <mergeCell ref="L16:M16"/>
    <mergeCell ref="N16:O16"/>
    <mergeCell ref="Q16:R16"/>
    <mergeCell ref="B12:AF13"/>
    <mergeCell ref="B11:F11"/>
    <mergeCell ref="A1:AG1"/>
    <mergeCell ref="B10:F10"/>
    <mergeCell ref="G10:J10"/>
    <mergeCell ref="K10:N10"/>
    <mergeCell ref="O10:T10"/>
    <mergeCell ref="B3:AF6"/>
    <mergeCell ref="B9:F9"/>
    <mergeCell ref="K9:N9"/>
    <mergeCell ref="O9:AB9"/>
  </mergeCells>
  <phoneticPr fontId="3"/>
  <conditionalFormatting sqref="V11:AB11">
    <cfRule type="expression" dxfId="0" priority="3">
      <formula>OR($AJ$2=3,$AJ$2=4,$AJ$2=5)</formula>
    </cfRule>
  </conditionalFormatting>
  <dataValidations count="2">
    <dataValidation type="list" allowBlank="1" showInputMessage="1" showErrorMessage="1" sqref="G11:Q11">
      <formula1>$AI$3:$AI$5</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S20" sqref="S20"/>
    </sheetView>
  </sheetViews>
  <sheetFormatPr defaultRowHeight="13.5"/>
  <cols>
    <col min="1" max="1" width="3.75" style="54" customWidth="1"/>
    <col min="2" max="18" width="9" style="54"/>
    <col min="19" max="19" width="10.75" style="54" customWidth="1"/>
    <col min="20" max="20" width="3.75" style="71" customWidth="1"/>
    <col min="21" max="21" width="5" style="71" customWidth="1"/>
    <col min="22" max="16384" width="9" style="54"/>
  </cols>
  <sheetData>
    <row r="1" spans="1:21" ht="14.25">
      <c r="A1" s="65" t="s">
        <v>65</v>
      </c>
      <c r="B1" s="66"/>
      <c r="C1" s="66"/>
      <c r="D1" s="67"/>
      <c r="E1" s="66"/>
      <c r="F1" s="66"/>
      <c r="G1" s="66"/>
      <c r="H1" s="68"/>
      <c r="I1" s="68"/>
      <c r="J1" s="68"/>
      <c r="K1" s="68"/>
      <c r="L1" s="68"/>
      <c r="M1" s="68"/>
      <c r="N1" s="68"/>
      <c r="O1" s="68"/>
      <c r="P1" s="68"/>
      <c r="Q1" s="68"/>
      <c r="R1" s="68"/>
      <c r="S1" s="68"/>
      <c r="T1" s="68"/>
      <c r="U1" s="68"/>
    </row>
    <row r="2" spans="1:21" ht="27.75" customHeight="1">
      <c r="A2" s="180" t="s">
        <v>83</v>
      </c>
      <c r="B2" s="180"/>
      <c r="C2" s="180"/>
      <c r="D2" s="180"/>
      <c r="E2" s="180"/>
      <c r="F2" s="180"/>
      <c r="G2" s="180"/>
      <c r="H2" s="180"/>
      <c r="I2" s="180"/>
      <c r="J2" s="180"/>
      <c r="K2" s="180"/>
      <c r="L2" s="180"/>
      <c r="M2" s="180"/>
      <c r="N2" s="180"/>
      <c r="O2" s="180"/>
      <c r="P2" s="180"/>
      <c r="Q2" s="180"/>
      <c r="R2" s="180"/>
      <c r="S2" s="180"/>
      <c r="T2" s="180"/>
      <c r="U2" s="87"/>
    </row>
    <row r="3" spans="1:21" ht="5.25" customHeight="1">
      <c r="A3" s="65"/>
      <c r="B3" s="69"/>
      <c r="C3" s="69"/>
      <c r="D3" s="69"/>
      <c r="E3" s="69"/>
      <c r="F3" s="69"/>
      <c r="G3" s="69"/>
      <c r="H3" s="69"/>
      <c r="I3" s="69"/>
      <c r="J3" s="69"/>
      <c r="K3" s="69"/>
      <c r="L3" s="69"/>
      <c r="M3" s="69"/>
      <c r="N3" s="69"/>
      <c r="O3" s="69"/>
      <c r="P3" s="69"/>
      <c r="Q3" s="69"/>
      <c r="R3" s="69"/>
      <c r="S3" s="68"/>
      <c r="T3" s="69"/>
      <c r="U3" s="69"/>
    </row>
    <row r="4" spans="1:21" ht="99.75" customHeight="1">
      <c r="A4" s="65"/>
      <c r="B4" s="192" t="s">
        <v>84</v>
      </c>
      <c r="C4" s="192"/>
      <c r="D4" s="192"/>
      <c r="E4" s="192"/>
      <c r="F4" s="192"/>
      <c r="G4" s="192"/>
      <c r="H4" s="192"/>
      <c r="I4" s="192"/>
      <c r="J4" s="192"/>
      <c r="K4" s="192"/>
      <c r="L4" s="192"/>
      <c r="M4" s="192"/>
      <c r="N4" s="192"/>
      <c r="O4" s="192"/>
      <c r="P4" s="192"/>
      <c r="Q4" s="192"/>
      <c r="R4" s="192"/>
      <c r="S4" s="192"/>
      <c r="T4" s="70"/>
      <c r="U4" s="70"/>
    </row>
    <row r="5" spans="1:21" ht="14.25">
      <c r="A5" s="65"/>
      <c r="B5" s="71"/>
      <c r="C5" s="71"/>
      <c r="D5" s="71"/>
      <c r="E5" s="71"/>
      <c r="F5" s="71"/>
      <c r="G5" s="71"/>
      <c r="H5" s="71"/>
      <c r="I5" s="71"/>
      <c r="J5" s="71"/>
      <c r="K5" s="68"/>
      <c r="L5" s="72"/>
      <c r="M5" s="72"/>
      <c r="N5" s="72"/>
      <c r="O5" s="71"/>
      <c r="P5" s="71"/>
      <c r="Q5" s="73"/>
      <c r="R5" s="73"/>
      <c r="S5" s="73"/>
    </row>
    <row r="6" spans="1:21" ht="18.75" customHeight="1">
      <c r="A6" s="65"/>
      <c r="B6" s="93" t="s">
        <v>69</v>
      </c>
      <c r="C6" s="74"/>
      <c r="D6" s="74"/>
      <c r="E6" s="74"/>
      <c r="F6" s="74"/>
      <c r="G6" s="74"/>
      <c r="H6" s="74"/>
      <c r="I6" s="74"/>
      <c r="J6" s="74"/>
      <c r="K6" s="74"/>
      <c r="L6" s="74"/>
      <c r="M6"/>
      <c r="N6"/>
      <c r="O6"/>
      <c r="P6"/>
      <c r="Q6"/>
      <c r="R6"/>
      <c r="T6" s="75"/>
      <c r="U6" s="75"/>
    </row>
    <row r="7" spans="1:21">
      <c r="A7" s="53"/>
      <c r="B7" s="39"/>
      <c r="C7" s="38"/>
      <c r="D7" s="37"/>
      <c r="E7" s="36"/>
      <c r="F7" s="237" t="s">
        <v>57</v>
      </c>
      <c r="G7" s="78"/>
      <c r="H7" s="79"/>
      <c r="I7" s="79"/>
      <c r="J7" s="81" t="s">
        <v>25</v>
      </c>
      <c r="K7" s="82"/>
      <c r="L7" s="79" t="s">
        <v>26</v>
      </c>
      <c r="M7" s="79"/>
      <c r="N7" s="79"/>
      <c r="O7" s="80"/>
      <c r="P7" s="184">
        <f>K7+1</f>
        <v>1</v>
      </c>
      <c r="Q7" s="185"/>
      <c r="R7" s="186"/>
      <c r="S7" s="229" t="s">
        <v>72</v>
      </c>
      <c r="T7" s="75"/>
      <c r="U7" s="75"/>
    </row>
    <row r="8" spans="1:21">
      <c r="A8" s="53"/>
      <c r="B8" s="35"/>
      <c r="C8" s="34"/>
      <c r="D8" s="33"/>
      <c r="E8" s="32"/>
      <c r="F8" s="238"/>
      <c r="G8" s="30" t="s">
        <v>56</v>
      </c>
      <c r="H8" s="29" t="s">
        <v>55</v>
      </c>
      <c r="I8" s="30" t="s">
        <v>54</v>
      </c>
      <c r="J8" s="29" t="s">
        <v>53</v>
      </c>
      <c r="K8" s="29" t="s">
        <v>52</v>
      </c>
      <c r="L8" s="31" t="s">
        <v>51</v>
      </c>
      <c r="M8" s="30" t="s">
        <v>50</v>
      </c>
      <c r="N8" s="29" t="s">
        <v>49</v>
      </c>
      <c r="O8" s="29" t="s">
        <v>48</v>
      </c>
      <c r="P8" s="30" t="s">
        <v>47</v>
      </c>
      <c r="Q8" s="29" t="s">
        <v>46</v>
      </c>
      <c r="R8" s="29" t="s">
        <v>61</v>
      </c>
      <c r="S8" s="230"/>
      <c r="T8" s="75"/>
      <c r="U8" s="75"/>
    </row>
    <row r="9" spans="1:21" ht="38.25" customHeight="1">
      <c r="A9" s="53"/>
      <c r="B9" s="202" t="s">
        <v>85</v>
      </c>
      <c r="C9" s="193" t="s">
        <v>66</v>
      </c>
      <c r="D9" s="194"/>
      <c r="E9" s="195"/>
      <c r="F9" s="56">
        <v>0.5</v>
      </c>
      <c r="G9" s="40"/>
      <c r="H9" s="41"/>
      <c r="I9" s="41"/>
      <c r="J9" s="41"/>
      <c r="K9" s="41"/>
      <c r="L9" s="41"/>
      <c r="M9" s="41"/>
      <c r="N9" s="41"/>
      <c r="O9" s="41"/>
      <c r="P9" s="41"/>
      <c r="Q9" s="41"/>
      <c r="R9" s="41"/>
      <c r="S9" s="21"/>
      <c r="T9" s="72"/>
      <c r="U9" s="72"/>
    </row>
    <row r="10" spans="1:21" ht="31.5" customHeight="1">
      <c r="A10" s="53"/>
      <c r="B10" s="203"/>
      <c r="C10" s="196" t="s">
        <v>67</v>
      </c>
      <c r="D10" s="197"/>
      <c r="E10" s="198"/>
      <c r="F10" s="57">
        <v>0.75</v>
      </c>
      <c r="G10" s="42"/>
      <c r="H10" s="43"/>
      <c r="I10" s="43"/>
      <c r="J10" s="43"/>
      <c r="K10" s="43"/>
      <c r="L10" s="43"/>
      <c r="M10" s="43"/>
      <c r="N10" s="43"/>
      <c r="O10" s="43"/>
      <c r="P10" s="43"/>
      <c r="Q10" s="43"/>
      <c r="R10" s="43"/>
      <c r="S10" s="21"/>
      <c r="T10" s="72"/>
      <c r="U10" s="72"/>
    </row>
    <row r="11" spans="1:21" ht="31.5" customHeight="1">
      <c r="A11" s="53"/>
      <c r="B11" s="204"/>
      <c r="C11" s="199" t="s">
        <v>68</v>
      </c>
      <c r="D11" s="200"/>
      <c r="E11" s="201"/>
      <c r="F11" s="58">
        <v>1</v>
      </c>
      <c r="G11" s="44"/>
      <c r="H11" s="45"/>
      <c r="I11" s="45"/>
      <c r="J11" s="45"/>
      <c r="K11" s="45"/>
      <c r="L11" s="45"/>
      <c r="M11" s="45"/>
      <c r="N11" s="45"/>
      <c r="O11" s="45"/>
      <c r="P11" s="45"/>
      <c r="Q11" s="45"/>
      <c r="R11" s="45"/>
      <c r="S11" s="21"/>
      <c r="T11" s="72"/>
      <c r="U11" s="72"/>
    </row>
    <row r="12" spans="1:21" ht="31.5" customHeight="1">
      <c r="A12" s="53"/>
      <c r="B12" s="202" t="s">
        <v>70</v>
      </c>
      <c r="C12" s="205" t="s">
        <v>45</v>
      </c>
      <c r="D12" s="231" t="s">
        <v>44</v>
      </c>
      <c r="E12" s="232"/>
      <c r="F12" s="59">
        <v>0.5</v>
      </c>
      <c r="G12" s="46"/>
      <c r="H12" s="47"/>
      <c r="I12" s="46"/>
      <c r="J12" s="47"/>
      <c r="K12" s="47"/>
      <c r="L12" s="48"/>
      <c r="M12" s="46"/>
      <c r="N12" s="47"/>
      <c r="O12" s="49"/>
      <c r="P12" s="46"/>
      <c r="Q12" s="47"/>
      <c r="R12" s="47"/>
      <c r="S12" s="21"/>
      <c r="T12" s="72"/>
      <c r="U12" s="72"/>
    </row>
    <row r="13" spans="1:21" ht="31.5" customHeight="1">
      <c r="A13" s="53"/>
      <c r="B13" s="203"/>
      <c r="C13" s="206"/>
      <c r="D13" s="233" t="s">
        <v>67</v>
      </c>
      <c r="E13" s="234"/>
      <c r="F13" s="60">
        <v>0.75</v>
      </c>
      <c r="G13" s="50"/>
      <c r="H13" s="43"/>
      <c r="I13" s="50"/>
      <c r="J13" s="43"/>
      <c r="K13" s="43"/>
      <c r="L13" s="42"/>
      <c r="M13" s="50"/>
      <c r="N13" s="43"/>
      <c r="O13" s="43"/>
      <c r="P13" s="50"/>
      <c r="Q13" s="43"/>
      <c r="R13" s="43"/>
      <c r="S13" s="21"/>
      <c r="T13" s="72"/>
      <c r="U13" s="72"/>
    </row>
    <row r="14" spans="1:21" ht="31.5" customHeight="1">
      <c r="A14" s="53"/>
      <c r="B14" s="203"/>
      <c r="C14" s="207"/>
      <c r="D14" s="235" t="s">
        <v>68</v>
      </c>
      <c r="E14" s="236"/>
      <c r="F14" s="61">
        <v>1</v>
      </c>
      <c r="G14" s="51"/>
      <c r="H14" s="45"/>
      <c r="I14" s="51"/>
      <c r="J14" s="45"/>
      <c r="K14" s="45"/>
      <c r="L14" s="44"/>
      <c r="M14" s="51"/>
      <c r="N14" s="45"/>
      <c r="O14" s="45"/>
      <c r="P14" s="51"/>
      <c r="Q14" s="45"/>
      <c r="R14" s="45"/>
      <c r="S14" s="21"/>
      <c r="T14" s="72"/>
      <c r="U14" s="72"/>
    </row>
    <row r="15" spans="1:21" ht="33" customHeight="1">
      <c r="A15" s="53"/>
      <c r="B15" s="204"/>
      <c r="C15" s="28" t="s">
        <v>43</v>
      </c>
      <c r="D15" s="208" t="s">
        <v>42</v>
      </c>
      <c r="E15" s="209"/>
      <c r="F15" s="62">
        <v>1</v>
      </c>
      <c r="G15" s="46"/>
      <c r="H15" s="47"/>
      <c r="I15" s="46"/>
      <c r="J15" s="47"/>
      <c r="K15" s="47"/>
      <c r="L15" s="48"/>
      <c r="M15" s="46"/>
      <c r="N15" s="47"/>
      <c r="O15" s="47"/>
      <c r="P15" s="46"/>
      <c r="Q15" s="47"/>
      <c r="R15" s="47"/>
      <c r="S15" s="21"/>
      <c r="T15" s="72"/>
      <c r="U15" s="72"/>
    </row>
    <row r="16" spans="1:21" ht="3.75" customHeight="1">
      <c r="A16" s="53"/>
      <c r="B16" s="27"/>
      <c r="C16" s="26"/>
      <c r="D16" s="25"/>
      <c r="E16" s="25"/>
      <c r="F16" s="63"/>
      <c r="G16" s="24"/>
      <c r="H16" s="23"/>
      <c r="I16" s="23"/>
      <c r="J16" s="23"/>
      <c r="K16" s="23"/>
      <c r="L16" s="23"/>
      <c r="M16" s="23"/>
      <c r="N16" s="23"/>
      <c r="O16" s="23"/>
      <c r="P16" s="23"/>
      <c r="Q16" s="23"/>
      <c r="R16" s="23"/>
      <c r="S16" s="22"/>
      <c r="T16" s="72"/>
      <c r="U16" s="72"/>
    </row>
    <row r="17" spans="1:21" ht="18" customHeight="1">
      <c r="A17" s="53"/>
      <c r="B17" s="18"/>
      <c r="C17" s="191" t="s">
        <v>58</v>
      </c>
      <c r="D17" s="191"/>
      <c r="E17" s="191"/>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72"/>
      <c r="U17" s="72"/>
    </row>
    <row r="18" spans="1:21" ht="18" customHeight="1">
      <c r="A18" s="53"/>
      <c r="B18" s="181" t="s">
        <v>71</v>
      </c>
      <c r="C18" s="182"/>
      <c r="D18" s="182"/>
      <c r="E18" s="183"/>
      <c r="F18" s="59">
        <v>0.8571428571428571</v>
      </c>
      <c r="G18" s="20"/>
      <c r="H18" s="20"/>
      <c r="I18" s="20"/>
      <c r="J18" s="20"/>
      <c r="K18" s="20"/>
      <c r="L18" s="20"/>
      <c r="M18" s="20"/>
      <c r="N18" s="20"/>
      <c r="O18" s="20"/>
      <c r="P18" s="20"/>
      <c r="Q18" s="20"/>
      <c r="R18" s="20"/>
      <c r="S18" s="19"/>
      <c r="T18" s="72"/>
      <c r="U18" s="72"/>
    </row>
    <row r="19" spans="1:21" ht="18" customHeight="1">
      <c r="A19" s="53"/>
      <c r="B19" s="18"/>
      <c r="C19" s="191" t="s">
        <v>41</v>
      </c>
      <c r="D19" s="191"/>
      <c r="E19" s="191"/>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2">
        <f>SUM(G19:Q19)</f>
        <v>0</v>
      </c>
      <c r="T19" s="76" t="s">
        <v>60</v>
      </c>
      <c r="U19" s="77"/>
    </row>
    <row r="20" spans="1:21" ht="45" customHeight="1" thickBot="1">
      <c r="A20" s="53"/>
      <c r="B20" s="210" t="s">
        <v>86</v>
      </c>
      <c r="C20" s="211"/>
      <c r="D20" s="211"/>
      <c r="E20" s="211"/>
      <c r="F20" s="211"/>
      <c r="G20" s="211"/>
      <c r="H20" s="211"/>
      <c r="I20" s="211"/>
      <c r="J20" s="211"/>
      <c r="K20" s="211"/>
      <c r="L20" s="211"/>
      <c r="M20" s="211"/>
      <c r="N20" s="211"/>
      <c r="O20" s="212"/>
      <c r="P20" s="187" t="s">
        <v>87</v>
      </c>
      <c r="Q20" s="187"/>
      <c r="R20" s="188"/>
      <c r="S20" s="84">
        <f>COUNTIF(G19:Q19,"&gt;0")</f>
        <v>0</v>
      </c>
      <c r="T20" s="77" t="s">
        <v>40</v>
      </c>
      <c r="U20" s="77"/>
    </row>
    <row r="21" spans="1:21" ht="45" customHeight="1" thickBot="1">
      <c r="A21" s="53"/>
      <c r="B21" s="213"/>
      <c r="C21" s="214"/>
      <c r="D21" s="214"/>
      <c r="E21" s="214"/>
      <c r="F21" s="214"/>
      <c r="G21" s="214"/>
      <c r="H21" s="214"/>
      <c r="I21" s="214"/>
      <c r="J21" s="214"/>
      <c r="K21" s="214"/>
      <c r="L21" s="214"/>
      <c r="M21" s="214"/>
      <c r="N21" s="214"/>
      <c r="O21" s="215"/>
      <c r="P21" s="189" t="s">
        <v>73</v>
      </c>
      <c r="Q21" s="189"/>
      <c r="R21" s="190"/>
      <c r="S21" s="85" t="str">
        <f>IF(S20&lt;1,"",S19/S20)</f>
        <v/>
      </c>
      <c r="T21" s="86" t="s">
        <v>59</v>
      </c>
      <c r="U21" s="86"/>
    </row>
    <row r="22" spans="1:21" ht="125.25" customHeight="1">
      <c r="A22" s="53"/>
      <c r="B22" s="216"/>
      <c r="C22" s="217"/>
      <c r="D22" s="217"/>
      <c r="E22" s="217"/>
      <c r="F22" s="217"/>
      <c r="G22" s="217"/>
      <c r="H22" s="217"/>
      <c r="I22" s="217"/>
      <c r="J22" s="217"/>
      <c r="K22" s="217"/>
      <c r="L22" s="217"/>
      <c r="M22" s="217"/>
      <c r="N22" s="217"/>
      <c r="O22" s="218"/>
      <c r="P22" s="178" t="s">
        <v>76</v>
      </c>
      <c r="Q22" s="179"/>
      <c r="R22" s="179"/>
      <c r="S22" s="179"/>
      <c r="T22" s="72"/>
      <c r="U22" s="72"/>
    </row>
    <row r="23" spans="1:21">
      <c r="A23" s="53"/>
      <c r="B23" s="94"/>
      <c r="C23" s="94"/>
      <c r="D23" s="94"/>
      <c r="E23" s="94"/>
      <c r="F23" s="94"/>
      <c r="G23" s="94"/>
      <c r="H23" s="94"/>
      <c r="I23" s="94"/>
      <c r="J23" s="94"/>
      <c r="K23" s="94"/>
      <c r="L23" s="94"/>
      <c r="M23" s="94"/>
      <c r="N23" s="94"/>
      <c r="O23" s="95"/>
      <c r="P23" s="71"/>
      <c r="Q23" s="71"/>
      <c r="R23" s="71"/>
      <c r="S23" s="71"/>
    </row>
    <row r="24" spans="1:21" ht="18.75" customHeight="1">
      <c r="A24" s="53"/>
      <c r="B24" s="96" t="s">
        <v>64</v>
      </c>
      <c r="C24" s="83"/>
      <c r="D24" s="83"/>
      <c r="E24" s="83"/>
      <c r="F24" s="83"/>
      <c r="G24" s="83"/>
      <c r="H24" s="83"/>
      <c r="I24" s="83"/>
      <c r="J24" s="83"/>
      <c r="K24" s="83"/>
      <c r="L24" s="83"/>
      <c r="M24" s="83"/>
      <c r="N24" s="83"/>
      <c r="O24" s="97"/>
      <c r="P24" s="71"/>
      <c r="Q24" s="71"/>
      <c r="R24" s="71"/>
      <c r="S24" s="71"/>
    </row>
    <row r="25" spans="1:21" ht="6" customHeight="1" thickBot="1">
      <c r="A25" s="53"/>
      <c r="B25" s="83"/>
      <c r="C25" s="83"/>
      <c r="D25" s="83"/>
      <c r="E25" s="83"/>
      <c r="F25" s="83"/>
      <c r="G25" s="83"/>
      <c r="H25" s="83"/>
      <c r="I25" s="83"/>
      <c r="J25" s="83"/>
      <c r="K25" s="83"/>
      <c r="L25" s="83"/>
      <c r="M25" s="83"/>
      <c r="N25" s="83"/>
      <c r="O25" s="71"/>
      <c r="P25" s="71"/>
      <c r="Q25" s="71"/>
      <c r="R25" s="71"/>
      <c r="S25" s="71"/>
    </row>
    <row r="26" spans="1:21" ht="13.5" customHeight="1">
      <c r="A26" s="53"/>
      <c r="B26" s="219" t="s">
        <v>77</v>
      </c>
      <c r="C26" s="220"/>
      <c r="D26" s="83"/>
      <c r="E26" s="83"/>
      <c r="F26" s="83"/>
      <c r="G26" s="223" t="s">
        <v>78</v>
      </c>
      <c r="H26" s="224"/>
      <c r="I26" s="83"/>
      <c r="J26" s="225" t="s">
        <v>80</v>
      </c>
      <c r="K26" s="226"/>
      <c r="M26" s="83"/>
      <c r="N26" s="83"/>
      <c r="O26" s="71"/>
      <c r="P26" s="71"/>
      <c r="Q26" s="71"/>
      <c r="R26" s="71"/>
      <c r="S26" s="71"/>
    </row>
    <row r="27" spans="1:21" ht="29.25" customHeight="1" thickBot="1">
      <c r="A27" s="53"/>
      <c r="B27" s="221"/>
      <c r="C27" s="222"/>
      <c r="D27" s="88" t="s">
        <v>62</v>
      </c>
      <c r="E27" s="89">
        <v>0.9</v>
      </c>
      <c r="F27" s="88" t="s">
        <v>62</v>
      </c>
      <c r="G27" s="221"/>
      <c r="H27" s="222"/>
      <c r="I27" s="88" t="s">
        <v>63</v>
      </c>
      <c r="J27" s="227">
        <f>B27*E27*G27</f>
        <v>0</v>
      </c>
      <c r="K27" s="228"/>
      <c r="L27" s="98" t="s">
        <v>79</v>
      </c>
      <c r="M27" s="83"/>
      <c r="N27" s="83"/>
      <c r="O27" s="71"/>
      <c r="P27" s="71"/>
      <c r="Q27" s="71"/>
      <c r="R27" s="71"/>
      <c r="S27" s="71"/>
    </row>
    <row r="28" spans="1:21" ht="70.5" customHeight="1">
      <c r="A28" s="53"/>
      <c r="B28" s="177" t="s">
        <v>81</v>
      </c>
      <c r="C28" s="177"/>
      <c r="D28" s="177"/>
      <c r="E28" s="177"/>
      <c r="F28" s="177"/>
      <c r="G28" s="177"/>
      <c r="H28" s="177"/>
      <c r="I28" s="177"/>
      <c r="J28" s="177"/>
      <c r="K28" s="177"/>
      <c r="L28" s="177"/>
      <c r="M28" s="177"/>
      <c r="N28" s="177"/>
      <c r="O28" s="177"/>
      <c r="P28" s="177"/>
      <c r="Q28" s="177"/>
      <c r="R28" s="177"/>
      <c r="S28" s="177"/>
    </row>
    <row r="29" spans="1:21">
      <c r="A29" s="53"/>
      <c r="B29" s="83"/>
      <c r="C29" s="83"/>
      <c r="D29" s="83"/>
      <c r="E29" s="83"/>
      <c r="F29" s="83"/>
      <c r="G29" s="83"/>
      <c r="H29" s="83"/>
      <c r="I29" s="83"/>
      <c r="J29" s="83"/>
      <c r="K29" s="83"/>
      <c r="L29" s="83"/>
      <c r="M29" s="83"/>
      <c r="N29" s="83"/>
      <c r="O29" s="71"/>
      <c r="P29" s="71"/>
      <c r="Q29" s="71"/>
      <c r="R29" s="71"/>
      <c r="S29" s="71"/>
    </row>
    <row r="30" spans="1:21">
      <c r="A30" s="53"/>
      <c r="B30" s="83"/>
      <c r="C30" s="83"/>
      <c r="D30" s="83"/>
      <c r="E30" s="83"/>
      <c r="F30" s="83"/>
      <c r="G30" s="83"/>
      <c r="H30" s="83"/>
      <c r="I30" s="83"/>
      <c r="J30" s="83"/>
      <c r="K30" s="83"/>
      <c r="L30" s="83"/>
      <c r="M30" s="83"/>
      <c r="N30" s="83"/>
      <c r="O30" s="71"/>
      <c r="P30" s="71"/>
      <c r="Q30" s="71"/>
      <c r="R30" s="71"/>
      <c r="S30" s="71"/>
    </row>
    <row r="31" spans="1:21">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利用延人員数計算シート（地域密着型通所介護等）</vt:lpstr>
      <vt:lpstr>申請様式!Print_Area</vt:lpstr>
      <vt:lpstr>'利用延人員数計算シート（地域密着型通所介護等）'!Print_Area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かれん</cp:lastModifiedBy>
  <dcterms:modified xsi:type="dcterms:W3CDTF">2021-03-26T05:10:46Z</dcterms:modified>
</cp:coreProperties>
</file>